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работы по модернизации системы видеонаблюден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F16" i="1" l="1"/>
  <c r="E16" i="1"/>
  <c r="G14" i="1" l="1"/>
  <c r="H14" i="1" s="1"/>
  <c r="H15" i="1" s="1"/>
  <c r="H17" i="1" s="1"/>
  <c r="F15" i="1"/>
  <c r="E15" i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<sst xmlns="http://schemas.openxmlformats.org/spreadsheetml/2006/main" count="38" uniqueCount="33">
  <si>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</si>
  <si>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</si>
  <si>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</si>
  <si>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</si>
  <si>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</si>
  <si>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</si>
  <si>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</si>
  <si>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</si>
  <si>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</si>
  <si>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</si>
  <si>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</si>
  <si>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</si>
  <si>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</si>
  <si>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</si>
  <si>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</si>
  <si>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</si>
  <si>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</si>
  <si>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</si>
  <si>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</si>
  <si>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</si>
  <si>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</si>
  <si>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</si>
  <si>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</si>
  <si>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</si>
  <si>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</si>
  <si>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</si>
  <si>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условная единица</t>
  </si>
  <si>
    <t>Код ОКПД2:
33.20.39.900</t>
  </si>
  <si>
    <t>Дата составления: 01.03.2024</t>
  </si>
  <si>
    <t>коммерческое предложение от 29.02.2024 № б/н</t>
  </si>
  <si>
    <t xml:space="preserve">выполнение работ по модернизации системы видеонаблюдения </t>
  </si>
  <si>
    <t xml:space="preserve">Выполнение работ по модернизации системы видеонаблюдения </t>
  </si>
  <si>
    <t>Выполнение работ по модернизации системы видеонаблюдения (с поставкой и настройкой оборудования) для основного административного здания администрации города Югорска по адресу: г.Югорск, ул.40 лет Победы, д.11 в составе:
- IP-камера внутренняя купольная - 8 шт;
- Видеорегистратор - 1 шт;
- Коммутатор PoE - 4 шт;
- Накопитель на жёстких магнитных дисках - 1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</si>
</sst>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0" fontId="4" fillId="5" borderId="0" xfId="0" applyFont="1" applyFill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13" sqref="B13:F1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5" t="s">
        <v>23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21</v>
      </c>
      <c r="B7" s="46"/>
      <c r="C7" s="46" t="s">
        <v>22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12</v>
      </c>
      <c r="B8" s="48"/>
      <c r="C8" s="47" t="s">
        <v>30</v>
      </c>
      <c r="D8" s="47"/>
      <c r="E8" s="47"/>
      <c r="F8" s="47"/>
      <c r="G8" s="47"/>
      <c r="H8" s="47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0" t="s">
        <v>31</v>
      </c>
      <c r="C11" s="50"/>
      <c r="D11" s="50"/>
      <c r="E11" s="50"/>
      <c r="F11" s="50"/>
      <c r="G11" s="39" t="s">
        <v>27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1">
        <v>1</v>
      </c>
      <c r="C12" s="52"/>
      <c r="D12" s="52"/>
      <c r="E12" s="53" t="s">
        <v>26</v>
      </c>
      <c r="F12" s="54"/>
      <c r="G12" s="40"/>
      <c r="H12" s="17" t="s">
        <v>4</v>
      </c>
      <c r="I12" s="3"/>
      <c r="J12" s="3"/>
      <c r="K12" s="3"/>
      <c r="L12" s="3"/>
    </row>
    <row r="13" spans="1:12" ht="62.25" customHeight="1" x14ac:dyDescent="0.2">
      <c r="A13" s="18" t="s">
        <v>6</v>
      </c>
      <c r="B13" s="55" t="s">
        <v>32</v>
      </c>
      <c r="C13" s="56"/>
      <c r="D13" s="56"/>
      <c r="E13" s="56"/>
      <c r="F13" s="57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2">
        <v>273750</v>
      </c>
      <c r="C14" s="42">
        <v>283661</v>
      </c>
      <c r="D14" s="42">
        <v>278710</v>
      </c>
      <c r="E14" s="19"/>
      <c r="F14" s="19"/>
      <c r="G14" s="38">
        <f>ROUND(SUM(B14:F14)/3,2)</f>
        <v>278707</v>
      </c>
      <c r="H14" s="43">
        <f>G14*B12</f>
        <v>278707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273750</v>
      </c>
      <c r="C15" s="21">
        <f>C14*$B12</f>
        <v>283661</v>
      </c>
      <c r="D15" s="21">
        <f>D14*$B12</f>
        <v>278710</v>
      </c>
      <c r="E15" s="21">
        <f>E14*$B12</f>
        <v>0</v>
      </c>
      <c r="F15" s="21">
        <f>F14*$B12</f>
        <v>0</v>
      </c>
      <c r="G15" s="21"/>
      <c r="H15" s="22">
        <f>H14*$B12</f>
        <v>278707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273750</v>
      </c>
      <c r="C16" s="24">
        <f t="shared" ref="C16:F16" si="0">C15</f>
        <v>283661</v>
      </c>
      <c r="D16" s="24">
        <f t="shared" si="0"/>
        <v>278710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28</v>
      </c>
      <c r="B17" s="26"/>
      <c r="C17" s="26"/>
      <c r="D17" s="26"/>
      <c r="E17" s="26"/>
      <c r="F17" s="26"/>
      <c r="G17" s="27" t="s">
        <v>15</v>
      </c>
      <c r="H17" s="28">
        <f>H15</f>
        <v>278707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4" t="s">
        <v>29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4" t="s">
        <v>29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4" t="s">
        <v>29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B9:F9"/>
    <mergeCell ref="B11:F11"/>
    <mergeCell ref="B12:D12"/>
    <mergeCell ref="E12:F12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2024-02-08T12:08:25Z</cp:lastPrinted>
  <dcterms:created xsi:type="dcterms:W3CDTF">2012-04-02T10:33:59Z</dcterms:created>
  <dcterms:modified xsi:type="dcterms:W3CDTF">2024-03-01T05:06:28Z</dcterms:modified>
</cp:coreProperties>
</file>